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 по дотациям\Кульчура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B27" i="1" l="1"/>
  <c r="C27" i="1" l="1"/>
  <c r="D24" i="1"/>
  <c r="D19" i="1" l="1"/>
  <c r="D21" i="1"/>
  <c r="D22" i="1"/>
  <c r="D23" i="1"/>
  <c r="D25" i="1"/>
  <c r="D26" i="1"/>
  <c r="D20" i="1"/>
  <c r="C9" i="1"/>
  <c r="C17" i="1" s="1"/>
  <c r="B9" i="1"/>
  <c r="D27" i="1" l="1"/>
  <c r="D9" i="1"/>
  <c r="B17" i="1"/>
  <c r="D17" i="1" s="1"/>
  <c r="C28" i="1"/>
  <c r="B28" i="1" l="1"/>
</calcChain>
</file>

<file path=xl/sharedStrings.xml><?xml version="1.0" encoding="utf-8"?>
<sst xmlns="http://schemas.openxmlformats.org/spreadsheetml/2006/main" count="35" uniqueCount="35">
  <si>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</si>
  <si>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</si>
  <si>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</si>
  <si>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</si>
  <si>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</si>
  <si>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</si>
  <si>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</si>
  <si>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</si>
  <si>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</si>
  <si>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</si>
  <si>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</si>
  <si>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</si>
  <si>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</si>
  <si>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</si>
  <si>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</si>
  <si>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</si>
  <si>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</si>
  <si>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</si>
  <si>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</si>
  <si>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</si>
  <si>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</si>
  <si>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</si>
  <si>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</si>
  <si>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</si>
  <si>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</si>
  <si>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</si>
  <si>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</si>
  <si>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</si>
  <si>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</si>
  <si>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</si>
  <si>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Кульчуровский сельсовет муниципального района Баймакский район РБ</t>
  </si>
  <si>
    <t>Другие вопросы в области проведения работ по землеустройству</t>
  </si>
  <si>
    <t>за 7 месяцев 2020 года</t>
  </si>
  <si>
    <t>Глава сельского поселения</t>
  </si>
  <si>
    <t>Ишмурзин Р.С.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</si>
</sst>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22" workbookViewId="0">
      <selection activeCell="C31" sqref="C31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30</v>
      </c>
      <c r="B3" s="19"/>
      <c r="C3" s="19"/>
      <c r="D3" s="19"/>
      <c r="E3" s="2"/>
    </row>
    <row r="4" spans="1:5" x14ac:dyDescent="0.25">
      <c r="A4" s="18" t="s">
        <v>32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12</v>
      </c>
      <c r="B8" s="23"/>
      <c r="C8" s="23"/>
      <c r="D8" s="24"/>
      <c r="E8" s="2"/>
    </row>
    <row r="9" spans="1:5" x14ac:dyDescent="0.25">
      <c r="A9" s="4" t="s">
        <v>8</v>
      </c>
      <c r="B9" s="14">
        <f>SUM(B10:B15)</f>
        <v>377000</v>
      </c>
      <c r="C9" s="14">
        <f>SUM(C10:C15)</f>
        <v>67782.649999999994</v>
      </c>
      <c r="D9" s="16">
        <f>C9/B9*100</f>
        <v>17.979482758620687</v>
      </c>
      <c r="E9" s="2"/>
    </row>
    <row r="10" spans="1:5" x14ac:dyDescent="0.25">
      <c r="A10" s="4" t="s">
        <v>18</v>
      </c>
      <c r="B10" s="14">
        <v>42000</v>
      </c>
      <c r="C10" s="14">
        <v>22916.45</v>
      </c>
      <c r="D10" s="16">
        <f t="shared" ref="D10:D16" si="0">C10/B10*100</f>
        <v>54.562976190476185</v>
      </c>
      <c r="E10" s="2"/>
    </row>
    <row r="11" spans="1:5" s="12" customFormat="1" x14ac:dyDescent="0.25">
      <c r="A11" s="4" t="s">
        <v>28</v>
      </c>
      <c r="B11" s="14">
        <v>2000</v>
      </c>
      <c r="C11" s="14">
        <v>4891.8</v>
      </c>
      <c r="D11" s="16">
        <f t="shared" si="0"/>
        <v>244.59</v>
      </c>
      <c r="E11" s="2"/>
    </row>
    <row r="12" spans="1:5" s="8" customFormat="1" x14ac:dyDescent="0.25">
      <c r="A12" s="9" t="s">
        <v>17</v>
      </c>
      <c r="B12" s="14">
        <v>22000</v>
      </c>
      <c r="C12" s="14">
        <v>3450.04</v>
      </c>
      <c r="D12" s="16">
        <f t="shared" si="0"/>
        <v>15.681999999999999</v>
      </c>
      <c r="E12" s="2"/>
    </row>
    <row r="13" spans="1:5" x14ac:dyDescent="0.25">
      <c r="A13" s="4" t="s">
        <v>19</v>
      </c>
      <c r="B13" s="14">
        <v>285000</v>
      </c>
      <c r="C13" s="14">
        <v>36524.36</v>
      </c>
      <c r="D13" s="16">
        <f t="shared" si="0"/>
        <v>12.815564912280703</v>
      </c>
      <c r="E13" s="2"/>
    </row>
    <row r="14" spans="1:5" x14ac:dyDescent="0.25">
      <c r="A14" s="4" t="s">
        <v>9</v>
      </c>
      <c r="B14" s="14">
        <v>8000</v>
      </c>
      <c r="C14" s="14"/>
      <c r="D14" s="16">
        <f t="shared" si="0"/>
        <v>0</v>
      </c>
      <c r="E14" s="2"/>
    </row>
    <row r="15" spans="1:5" ht="36.75" customHeight="1" x14ac:dyDescent="0.25">
      <c r="A15" s="4" t="s">
        <v>10</v>
      </c>
      <c r="B15" s="14">
        <v>18000</v>
      </c>
      <c r="C15" s="14"/>
      <c r="D15" s="16">
        <f t="shared" si="0"/>
        <v>0</v>
      </c>
      <c r="E15" s="2"/>
    </row>
    <row r="16" spans="1:5" x14ac:dyDescent="0.25">
      <c r="A16" s="4" t="s">
        <v>11</v>
      </c>
      <c r="B16" s="14">
        <v>3465699.94</v>
      </c>
      <c r="C16" s="14">
        <v>2485808.25</v>
      </c>
      <c r="D16" s="16">
        <f t="shared" si="0"/>
        <v>71.726008974683481</v>
      </c>
      <c r="E16" s="2"/>
    </row>
    <row r="17" spans="1:5" x14ac:dyDescent="0.25">
      <c r="A17" s="3" t="s">
        <v>13</v>
      </c>
      <c r="B17" s="15">
        <f>B9+B16</f>
        <v>3842699.94</v>
      </c>
      <c r="C17" s="15">
        <f>C9+C16</f>
        <v>2553590.9</v>
      </c>
      <c r="D17" s="16">
        <f t="shared" ref="D17" si="1">C17/B17*100</f>
        <v>66.453039265928211</v>
      </c>
      <c r="E17" s="2"/>
    </row>
    <row r="18" spans="1:5" x14ac:dyDescent="0.25">
      <c r="A18" s="25" t="s">
        <v>14</v>
      </c>
      <c r="B18" s="25"/>
      <c r="C18" s="25"/>
      <c r="D18" s="25"/>
      <c r="E18" s="2"/>
    </row>
    <row r="19" spans="1:5" ht="22.5" x14ac:dyDescent="0.25">
      <c r="A19" s="13" t="s">
        <v>20</v>
      </c>
      <c r="B19" s="16">
        <v>789900</v>
      </c>
      <c r="C19" s="14">
        <v>367528.46</v>
      </c>
      <c r="D19" s="16">
        <f>C19/B19*100</f>
        <v>46.528479554373973</v>
      </c>
    </row>
    <row r="20" spans="1:5" ht="33.75" x14ac:dyDescent="0.25">
      <c r="A20" s="13" t="s">
        <v>21</v>
      </c>
      <c r="B20" s="14">
        <v>1389211.41</v>
      </c>
      <c r="C20" s="14">
        <v>817500.32</v>
      </c>
      <c r="D20" s="16">
        <f>C20/B20*100</f>
        <v>58.846358021202839</v>
      </c>
    </row>
    <row r="21" spans="1:5" x14ac:dyDescent="0.25">
      <c r="A21" s="13" t="s">
        <v>22</v>
      </c>
      <c r="B21" s="14">
        <v>3000</v>
      </c>
      <c r="C21" s="14"/>
      <c r="D21" s="16">
        <f t="shared" ref="D21:D26" si="2">C21/B21*100</f>
        <v>0</v>
      </c>
    </row>
    <row r="22" spans="1:5" x14ac:dyDescent="0.25">
      <c r="A22" s="13" t="s">
        <v>23</v>
      </c>
      <c r="B22" s="14">
        <v>30400</v>
      </c>
      <c r="C22" s="14">
        <v>12660.21</v>
      </c>
      <c r="D22" s="16">
        <f t="shared" si="2"/>
        <v>41.645427631578947</v>
      </c>
    </row>
    <row r="23" spans="1:5" x14ac:dyDescent="0.25">
      <c r="A23" s="13" t="s">
        <v>24</v>
      </c>
      <c r="B23" s="14">
        <v>753199.94</v>
      </c>
      <c r="C23" s="14">
        <v>663903.93999999994</v>
      </c>
      <c r="D23" s="16">
        <f t="shared" si="2"/>
        <v>88.144449400779294</v>
      </c>
    </row>
    <row r="24" spans="1:5" s="12" customFormat="1" ht="22.5" x14ac:dyDescent="0.25">
      <c r="A24" s="13" t="s">
        <v>31</v>
      </c>
      <c r="B24" s="14">
        <v>3088.59</v>
      </c>
      <c r="C24" s="14">
        <v>3088.59</v>
      </c>
      <c r="D24" s="16">
        <f t="shared" si="2"/>
        <v>100</v>
      </c>
    </row>
    <row r="25" spans="1:5" x14ac:dyDescent="0.25">
      <c r="A25" s="13" t="s">
        <v>25</v>
      </c>
      <c r="B25" s="14">
        <v>619900</v>
      </c>
      <c r="C25" s="14">
        <v>44835.48</v>
      </c>
      <c r="D25" s="16">
        <f t="shared" si="2"/>
        <v>7.2326955960638815</v>
      </c>
    </row>
    <row r="26" spans="1:5" x14ac:dyDescent="0.25">
      <c r="A26" s="13" t="s">
        <v>26</v>
      </c>
      <c r="B26" s="14">
        <v>273900</v>
      </c>
      <c r="C26" s="14">
        <v>127022.83</v>
      </c>
      <c r="D26" s="16">
        <f t="shared" si="2"/>
        <v>46.375622489959838</v>
      </c>
    </row>
    <row r="27" spans="1:5" x14ac:dyDescent="0.25">
      <c r="A27" s="5" t="s">
        <v>15</v>
      </c>
      <c r="B27" s="15">
        <f>SUM(B19:B26)</f>
        <v>3862599.94</v>
      </c>
      <c r="C27" s="15">
        <f>SUM(C19:C26)</f>
        <v>2036539.83</v>
      </c>
      <c r="D27" s="17">
        <f>C27/B27*100</f>
        <v>52.724586072457711</v>
      </c>
    </row>
    <row r="28" spans="1:5" x14ac:dyDescent="0.25">
      <c r="A28" s="6" t="s">
        <v>16</v>
      </c>
      <c r="B28" s="7">
        <f>B17-B27</f>
        <v>-19900</v>
      </c>
      <c r="C28" s="7">
        <f>C17-C27</f>
        <v>517051.06999999983</v>
      </c>
      <c r="D28" s="1"/>
    </row>
    <row r="30" spans="1:5" s="8" customFormat="1" x14ac:dyDescent="0.25">
      <c r="A30" s="10"/>
      <c r="B30" s="10"/>
      <c r="C30" s="10"/>
      <c r="D30" s="10"/>
    </row>
    <row r="31" spans="1:5" x14ac:dyDescent="0.25">
      <c r="A31" s="10" t="s">
        <v>33</v>
      </c>
      <c r="B31" s="10"/>
      <c r="C31" s="10" t="s">
        <v>34</v>
      </c>
      <c r="D31" s="10"/>
    </row>
    <row r="32" spans="1:5" x14ac:dyDescent="0.25">
      <c r="A32" s="10"/>
      <c r="B32" s="10"/>
      <c r="C32" s="10"/>
      <c r="D32" s="10"/>
    </row>
    <row r="34" spans="1:4" x14ac:dyDescent="0.25">
      <c r="A34" s="11" t="s">
        <v>29</v>
      </c>
      <c r="B34" s="10"/>
      <c r="C34" s="10"/>
      <c r="D34" s="10"/>
    </row>
    <row r="35" spans="1:4" x14ac:dyDescent="0.25">
      <c r="A35" s="11" t="s">
        <v>27</v>
      </c>
      <c r="B35" s="10"/>
      <c r="C35" s="10"/>
      <c r="D35" s="10"/>
    </row>
  </sheetData>
  <mergeCells count="8">
    <mergeCell ref="A5:D5"/>
    <mergeCell ref="A6:D6"/>
    <mergeCell ref="A8:D8"/>
    <mergeCell ref="A18:D1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2020-08-13T11:22:14Z</dcterms:modified>
</cp:coreProperties>
</file>