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4" i="1" l="1"/>
  <c r="D10" i="1" l="1"/>
  <c r="D11" i="1"/>
  <c r="D12" i="1"/>
  <c r="D13" i="1"/>
  <c r="D14" i="1"/>
  <c r="D15" i="1"/>
  <c r="D16" i="1"/>
  <c r="B28" i="1" l="1"/>
  <c r="C28" i="1" l="1"/>
  <c r="D25" i="1"/>
  <c r="D19" i="1" l="1"/>
  <c r="D21" i="1"/>
  <c r="D22" i="1"/>
  <c r="D23" i="1"/>
  <c r="D26" i="1"/>
  <c r="D27" i="1"/>
  <c r="D20" i="1"/>
  <c r="C9" i="1"/>
  <c r="C17" i="1" s="1"/>
  <c r="B9" i="1"/>
  <c r="D28" i="1" l="1"/>
  <c r="D9" i="1"/>
  <c r="B17" i="1"/>
  <c r="D17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<sst xmlns="http://schemas.openxmlformats.org/spreadsheetml/2006/main" count="36" uniqueCount="36">
  <si>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</si>
  <si>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</si>
  <si>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</si>
  <si>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</si>
  <si>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</si>
  <si>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</si>
  <si>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</si>
  <si>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</si>
  <si>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</si>
  <si>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</si>
  <si>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</si>
  <si>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</si>
  <si>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</si>
  <si>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</si>
  <si>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</si>
  <si>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</si>
  <si>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</si>
  <si>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</si>
  <si>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</si>
  <si>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</si>
  <si>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</si>
  <si>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</si>
  <si>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</si>
  <si>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</si>
  <si>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</si>
  <si>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</si>
  <si>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</si>
  <si>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</si>
  <si>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</si>
  <si>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</si>
  <si>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</si>
  <si>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</si>
  <si>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Глава сельского поселения</t>
  </si>
  <si>
    <t>Ишмурзин Р.С.</t>
  </si>
  <si>
    <t>Коммунальное хозяйство</t>
  </si>
  <si>
    <t>за 11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</si>
</sst>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workbookViewId="0">
      <selection activeCell="C29" sqref="C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379440.35</v>
      </c>
      <c r="D9" s="16">
        <f>C9/B9*100</f>
        <v>100.64730769230769</v>
      </c>
      <c r="E9" s="2"/>
    </row>
    <row r="10" spans="1:5" x14ac:dyDescent="0.25">
      <c r="A10" s="4" t="s">
        <v>18</v>
      </c>
      <c r="B10" s="14">
        <v>42000</v>
      </c>
      <c r="C10" s="14">
        <v>32771.449999999997</v>
      </c>
      <c r="D10" s="16">
        <f t="shared" ref="D10:D16" si="0">C10/B10*100</f>
        <v>78.0272619047619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4892.3999999999996</v>
      </c>
      <c r="D11" s="16">
        <f t="shared" si="0"/>
        <v>244.61999999999998</v>
      </c>
      <c r="E11" s="2"/>
    </row>
    <row r="12" spans="1:5" s="8" customFormat="1" x14ac:dyDescent="0.25">
      <c r="A12" s="9" t="s">
        <v>17</v>
      </c>
      <c r="B12" s="14">
        <v>22000</v>
      </c>
      <c r="C12" s="14">
        <v>35925.07</v>
      </c>
      <c r="D12" s="16">
        <f t="shared" si="0"/>
        <v>163.29577272727275</v>
      </c>
      <c r="E12" s="2"/>
    </row>
    <row r="13" spans="1:5" x14ac:dyDescent="0.25">
      <c r="A13" s="4" t="s">
        <v>19</v>
      </c>
      <c r="B13" s="14">
        <v>285000</v>
      </c>
      <c r="C13" s="14">
        <v>296851.43</v>
      </c>
      <c r="D13" s="16">
        <f t="shared" si="0"/>
        <v>104.15839649122806</v>
      </c>
      <c r="E13" s="2"/>
    </row>
    <row r="14" spans="1:5" x14ac:dyDescent="0.25">
      <c r="A14" s="4" t="s">
        <v>9</v>
      </c>
      <c r="B14" s="14">
        <v>8000</v>
      </c>
      <c r="C14" s="14">
        <v>9000</v>
      </c>
      <c r="D14" s="16">
        <f t="shared" si="0"/>
        <v>112.5</v>
      </c>
      <c r="E14" s="2"/>
    </row>
    <row r="15" spans="1:5" ht="36.75" customHeight="1" x14ac:dyDescent="0.25">
      <c r="A15" s="4" t="s">
        <v>10</v>
      </c>
      <c r="B15" s="14">
        <v>18000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4">
        <v>3505699.94</v>
      </c>
      <c r="C16" s="14">
        <v>3505699.94</v>
      </c>
      <c r="D16" s="16">
        <f t="shared" si="0"/>
        <v>100</v>
      </c>
      <c r="E16" s="2"/>
    </row>
    <row r="17" spans="1:5" x14ac:dyDescent="0.25">
      <c r="A17" s="3" t="s">
        <v>13</v>
      </c>
      <c r="B17" s="15">
        <f>B9+B16</f>
        <v>3882699.94</v>
      </c>
      <c r="C17" s="15">
        <f>C9+C16</f>
        <v>3885140.29</v>
      </c>
      <c r="D17" s="16">
        <f t="shared" ref="D17" si="1">C17/B17*100</f>
        <v>100.06285188239399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765005.25</v>
      </c>
      <c r="C19" s="14">
        <v>591919.69999999995</v>
      </c>
      <c r="D19" s="16">
        <f>C19/B19*100</f>
        <v>77.374593180896468</v>
      </c>
    </row>
    <row r="20" spans="1:5" ht="33.75" x14ac:dyDescent="0.25">
      <c r="A20" s="13" t="s">
        <v>21</v>
      </c>
      <c r="B20" s="14">
        <v>1414096.16</v>
      </c>
      <c r="C20" s="14">
        <v>1220071.1100000001</v>
      </c>
      <c r="D20" s="16">
        <f>C20/B20*100</f>
        <v>86.279218097869688</v>
      </c>
    </row>
    <row r="21" spans="1:5" x14ac:dyDescent="0.25">
      <c r="A21" s="13" t="s">
        <v>22</v>
      </c>
      <c r="B21" s="14">
        <v>3000</v>
      </c>
      <c r="C21" s="14"/>
      <c r="D21" s="16">
        <f t="shared" ref="D21:D27" si="2">C21/B21*100</f>
        <v>0</v>
      </c>
    </row>
    <row r="22" spans="1:5" x14ac:dyDescent="0.25">
      <c r="A22" s="13" t="s">
        <v>23</v>
      </c>
      <c r="B22" s="14">
        <v>30400</v>
      </c>
      <c r="C22" s="14">
        <v>25057.57</v>
      </c>
      <c r="D22" s="16">
        <f t="shared" si="2"/>
        <v>82.426217105263149</v>
      </c>
    </row>
    <row r="23" spans="1:5" x14ac:dyDescent="0.25">
      <c r="A23" s="13" t="s">
        <v>24</v>
      </c>
      <c r="B23" s="14">
        <v>753199.94</v>
      </c>
      <c r="C23" s="14">
        <v>739665.06</v>
      </c>
      <c r="D23" s="16">
        <f t="shared" si="2"/>
        <v>98.20301631994289</v>
      </c>
    </row>
    <row r="24" spans="1:5" s="12" customFormat="1" x14ac:dyDescent="0.25">
      <c r="A24" s="13" t="s">
        <v>34</v>
      </c>
      <c r="B24" s="14">
        <v>40000</v>
      </c>
      <c r="C24" s="14">
        <v>40000</v>
      </c>
      <c r="D24" s="16">
        <f t="shared" si="2"/>
        <v>100</v>
      </c>
    </row>
    <row r="25" spans="1:5" s="12" customFormat="1" ht="22.5" x14ac:dyDescent="0.25">
      <c r="A25" s="13" t="s">
        <v>31</v>
      </c>
      <c r="B25" s="14">
        <v>3088.59</v>
      </c>
      <c r="C25" s="14">
        <v>3088.59</v>
      </c>
      <c r="D25" s="16">
        <f t="shared" si="2"/>
        <v>100</v>
      </c>
    </row>
    <row r="26" spans="1:5" x14ac:dyDescent="0.25">
      <c r="A26" s="13" t="s">
        <v>25</v>
      </c>
      <c r="B26" s="14">
        <v>619910</v>
      </c>
      <c r="C26" s="14">
        <v>570760.14</v>
      </c>
      <c r="D26" s="16">
        <f t="shared" si="2"/>
        <v>92.071452307593034</v>
      </c>
    </row>
    <row r="27" spans="1:5" x14ac:dyDescent="0.25">
      <c r="A27" s="13" t="s">
        <v>26</v>
      </c>
      <c r="B27" s="14">
        <v>273900</v>
      </c>
      <c r="C27" s="14">
        <v>269600</v>
      </c>
      <c r="D27" s="16">
        <f t="shared" si="2"/>
        <v>98.430083972252646</v>
      </c>
    </row>
    <row r="28" spans="1:5" x14ac:dyDescent="0.25">
      <c r="A28" s="5" t="s">
        <v>15</v>
      </c>
      <c r="B28" s="15">
        <f>SUM(B19:B27)</f>
        <v>3902599.94</v>
      </c>
      <c r="C28" s="15">
        <f>SUM(C19:C27)</f>
        <v>3460162.1700000004</v>
      </c>
      <c r="D28" s="17">
        <f>C28/B28*100</f>
        <v>88.662999620709272</v>
      </c>
    </row>
    <row r="29" spans="1:5" x14ac:dyDescent="0.25">
      <c r="A29" s="6" t="s">
        <v>16</v>
      </c>
      <c r="B29" s="7">
        <f>B17-B28</f>
        <v>-19900</v>
      </c>
      <c r="C29" s="7">
        <f>C17-C28</f>
        <v>424978.11999999965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32</v>
      </c>
      <c r="B32" s="10"/>
      <c r="C32" s="10" t="s">
        <v>33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29</v>
      </c>
      <c r="B35" s="10"/>
      <c r="C35" s="10"/>
      <c r="D35" s="10"/>
    </row>
    <row r="36" spans="1:4" x14ac:dyDescent="0.25">
      <c r="A36" s="11" t="s">
        <v>27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2020-10-14T09:11:15Z</cp:lastPrinted>
  <dcterms:created xsi:type="dcterms:W3CDTF">2016-02-08T11:51:34Z</dcterms:created>
  <dcterms:modified xsi:type="dcterms:W3CDTF">2020-12-14T10:36:06Z</dcterms:modified>
</cp:coreProperties>
</file>