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5" i="1" l="1"/>
  <c r="D26" i="1"/>
  <c r="D16" i="1"/>
  <c r="C9" i="1"/>
  <c r="C19" i="1" s="1"/>
  <c r="C31" i="1" l="1"/>
  <c r="D30" i="1"/>
  <c r="B31" i="1"/>
  <c r="D17" i="1" l="1"/>
  <c r="D10" i="1" l="1"/>
  <c r="D11" i="1"/>
  <c r="D12" i="1"/>
  <c r="D13" i="1"/>
  <c r="D14" i="1"/>
  <c r="D15" i="1"/>
  <c r="D18" i="1"/>
  <c r="D21" i="1" l="1"/>
  <c r="D23" i="1"/>
  <c r="D24" i="1"/>
  <c r="D27" i="1"/>
  <c r="D28" i="1"/>
  <c r="D29" i="1"/>
  <c r="D22" i="1"/>
  <c r="D31" i="1" l="1"/>
  <c r="D9" i="1"/>
  <c r="B19" i="1"/>
  <c r="D19" i="1" s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<sst xmlns="http://schemas.openxmlformats.org/spreadsheetml/2006/main" count="39" uniqueCount="39">
  <si>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</si>
  <si>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</si>
  <si>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</si>
  <si>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</si>
  <si>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</si>
  <si>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</si>
  <si>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</si>
  <si>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</si>
  <si>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</si>
  <si>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</si>
  <si>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</si>
  <si>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</si>
  <si>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</si>
  <si>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</si>
  <si>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</si>
  <si>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</si>
  <si>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</si>
  <si>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</si>
  <si>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</si>
  <si>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</si>
  <si>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</si>
  <si>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</si>
  <si>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</si>
  <si>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</si>
  <si>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</si>
  <si>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</si>
  <si>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</si>
  <si>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</si>
  <si>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</si>
  <si>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</si>
  <si>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Глава сельского поселения</t>
  </si>
  <si>
    <t>Ишмурзин Р.С.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</si>
  <si>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</si>
  <si>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</si>
  <si>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КУЛЬТУРА, КИНЕМАТОГРАФИЯ</t>
  </si>
  <si>
    <t>за 4 месяца 2021 года</t>
  </si>
  <si>
    <t>ДОХОДЫ ОТ КОМПЕНСАЦИИ ЗАТРАТ ГОСУДАРСТВА</t>
  </si>
  <si>
    <t>Коммунальное хозяйство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</si>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</sst>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6" workbookViewId="0">
      <selection activeCell="B30" sqref="B3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35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4">
        <v>624200</v>
      </c>
      <c r="C9" s="14">
        <f>C10+C11+C12+C13+C14+C15+C17</f>
        <v>113942</v>
      </c>
      <c r="D9" s="16">
        <f>C9/B9*100</f>
        <v>18.254085229093238</v>
      </c>
      <c r="E9" s="2"/>
    </row>
    <row r="10" spans="1:5" x14ac:dyDescent="0.25">
      <c r="A10" s="4" t="s">
        <v>17</v>
      </c>
      <c r="B10" s="14">
        <v>43000</v>
      </c>
      <c r="C10" s="14">
        <v>8143.33</v>
      </c>
      <c r="D10" s="16">
        <f t="shared" ref="D10:D18" si="0">C10/B10*100</f>
        <v>18.937976744186045</v>
      </c>
      <c r="E10" s="2"/>
    </row>
    <row r="11" spans="1:5" s="12" customFormat="1" x14ac:dyDescent="0.25">
      <c r="A11" s="4" t="s">
        <v>27</v>
      </c>
      <c r="B11" s="14">
        <v>5000</v>
      </c>
      <c r="C11" s="14">
        <v>2850.61</v>
      </c>
      <c r="D11" s="16">
        <f t="shared" si="0"/>
        <v>57.0122</v>
      </c>
      <c r="E11" s="2"/>
    </row>
    <row r="12" spans="1:5" s="8" customFormat="1" x14ac:dyDescent="0.25">
      <c r="A12" s="9" t="s">
        <v>16</v>
      </c>
      <c r="B12" s="14">
        <v>101600</v>
      </c>
      <c r="C12" s="14">
        <v>-539.35</v>
      </c>
      <c r="D12" s="16">
        <f t="shared" si="0"/>
        <v>-0.53085629921259847</v>
      </c>
      <c r="E12" s="2"/>
    </row>
    <row r="13" spans="1:5" x14ac:dyDescent="0.25">
      <c r="A13" s="4" t="s">
        <v>18</v>
      </c>
      <c r="B13" s="14">
        <v>408600</v>
      </c>
      <c r="C13" s="14">
        <v>40052.629999999997</v>
      </c>
      <c r="D13" s="16">
        <f t="shared" si="0"/>
        <v>9.8024057758198726</v>
      </c>
      <c r="E13" s="2"/>
    </row>
    <row r="14" spans="1:5" x14ac:dyDescent="0.25">
      <c r="A14" s="4" t="s">
        <v>9</v>
      </c>
      <c r="B14" s="14">
        <v>11000</v>
      </c>
      <c r="C14" s="14">
        <v>0</v>
      </c>
      <c r="D14" s="16">
        <f t="shared" si="0"/>
        <v>0</v>
      </c>
      <c r="E14" s="2"/>
    </row>
    <row r="15" spans="1:5" ht="36.75" customHeight="1" x14ac:dyDescent="0.25">
      <c r="A15" s="4" t="s">
        <v>32</v>
      </c>
      <c r="B15" s="14">
        <v>50000</v>
      </c>
      <c r="C15" s="14"/>
      <c r="D15" s="16">
        <f t="shared" si="0"/>
        <v>0</v>
      </c>
      <c r="E15" s="2"/>
    </row>
    <row r="16" spans="1:5" s="12" customFormat="1" ht="36.75" customHeight="1" x14ac:dyDescent="0.25">
      <c r="A16" s="4" t="s">
        <v>33</v>
      </c>
      <c r="B16" s="14">
        <v>5000</v>
      </c>
      <c r="C16" s="14"/>
      <c r="D16" s="16">
        <f t="shared" ref="D16" si="1">C16/B16*100</f>
        <v>0</v>
      </c>
      <c r="E16" s="2"/>
    </row>
    <row r="17" spans="1:5" s="12" customFormat="1" ht="36.75" customHeight="1" x14ac:dyDescent="0.25">
      <c r="A17" s="4" t="s">
        <v>36</v>
      </c>
      <c r="B17" s="14">
        <v>0</v>
      </c>
      <c r="C17" s="14">
        <v>63434.78</v>
      </c>
      <c r="D17" s="16" t="e">
        <f t="shared" si="0"/>
        <v>#DIV/0!</v>
      </c>
      <c r="E17" s="2"/>
    </row>
    <row r="18" spans="1:5" x14ac:dyDescent="0.25">
      <c r="A18" s="4" t="s">
        <v>10</v>
      </c>
      <c r="B18" s="14">
        <v>2639300</v>
      </c>
      <c r="C18" s="14">
        <v>1021050</v>
      </c>
      <c r="D18" s="16">
        <f t="shared" si="0"/>
        <v>38.686394119652938</v>
      </c>
      <c r="E18" s="2"/>
    </row>
    <row r="19" spans="1:5" x14ac:dyDescent="0.25">
      <c r="A19" s="3" t="s">
        <v>12</v>
      </c>
      <c r="B19" s="15">
        <f>B9+B18</f>
        <v>3263500</v>
      </c>
      <c r="C19" s="15">
        <f>C9+C18</f>
        <v>1134992</v>
      </c>
      <c r="D19" s="16">
        <f t="shared" ref="D19" si="2">C19/B19*100</f>
        <v>34.778366784127471</v>
      </c>
      <c r="E19" s="2"/>
    </row>
    <row r="20" spans="1:5" x14ac:dyDescent="0.25">
      <c r="A20" s="25" t="s">
        <v>13</v>
      </c>
      <c r="B20" s="25"/>
      <c r="C20" s="25"/>
      <c r="D20" s="25"/>
      <c r="E20" s="2"/>
    </row>
    <row r="21" spans="1:5" ht="22.5" x14ac:dyDescent="0.25">
      <c r="A21" s="13" t="s">
        <v>19</v>
      </c>
      <c r="B21" s="16">
        <v>782500</v>
      </c>
      <c r="C21" s="14">
        <v>240202.32</v>
      </c>
      <c r="D21" s="16">
        <f>C21/B21*100</f>
        <v>30.696782108626198</v>
      </c>
    </row>
    <row r="22" spans="1:5" ht="33.75" x14ac:dyDescent="0.25">
      <c r="A22" s="13" t="s">
        <v>20</v>
      </c>
      <c r="B22" s="14">
        <v>1786634.78</v>
      </c>
      <c r="C22" s="14">
        <v>582532.72</v>
      </c>
      <c r="D22" s="16">
        <f>C22/B22*100</f>
        <v>32.605025185953224</v>
      </c>
    </row>
    <row r="23" spans="1:5" x14ac:dyDescent="0.25">
      <c r="A23" s="13" t="s">
        <v>21</v>
      </c>
      <c r="B23" s="14">
        <v>3000</v>
      </c>
      <c r="C23" s="14">
        <v>0</v>
      </c>
      <c r="D23" s="16">
        <f t="shared" ref="D23:D30" si="3">C23/B23*100</f>
        <v>0</v>
      </c>
    </row>
    <row r="24" spans="1:5" x14ac:dyDescent="0.25">
      <c r="A24" s="13" t="s">
        <v>22</v>
      </c>
      <c r="B24" s="14">
        <v>34100</v>
      </c>
      <c r="C24" s="14">
        <v>7123.26</v>
      </c>
      <c r="D24" s="16">
        <f t="shared" si="3"/>
        <v>20.889325513196482</v>
      </c>
    </row>
    <row r="25" spans="1:5" s="12" customFormat="1" x14ac:dyDescent="0.25">
      <c r="A25" s="13" t="s">
        <v>23</v>
      </c>
      <c r="B25" s="14">
        <v>155200</v>
      </c>
      <c r="C25" s="14">
        <v>154696.88</v>
      </c>
      <c r="D25" s="16">
        <f t="shared" ref="D25" si="4">C25/B25*100</f>
        <v>99.675824742268048</v>
      </c>
    </row>
    <row r="26" spans="1:5" s="12" customFormat="1" x14ac:dyDescent="0.25">
      <c r="A26" s="13" t="s">
        <v>38</v>
      </c>
      <c r="B26" s="14">
        <v>30000</v>
      </c>
      <c r="C26" s="14">
        <v>0</v>
      </c>
      <c r="D26" s="16">
        <f t="shared" si="3"/>
        <v>0</v>
      </c>
    </row>
    <row r="27" spans="1:5" x14ac:dyDescent="0.25">
      <c r="A27" s="13" t="s">
        <v>37</v>
      </c>
      <c r="B27" s="14">
        <v>39700</v>
      </c>
      <c r="C27" s="14">
        <v>39700</v>
      </c>
      <c r="D27" s="16">
        <f t="shared" si="3"/>
        <v>100</v>
      </c>
    </row>
    <row r="28" spans="1:5" x14ac:dyDescent="0.25">
      <c r="A28" s="13" t="s">
        <v>24</v>
      </c>
      <c r="B28" s="14">
        <v>566300</v>
      </c>
      <c r="C28" s="14">
        <v>5284</v>
      </c>
      <c r="D28" s="16">
        <f t="shared" si="3"/>
        <v>0.93307434222143737</v>
      </c>
    </row>
    <row r="29" spans="1:5" x14ac:dyDescent="0.25">
      <c r="A29" s="13" t="s">
        <v>25</v>
      </c>
      <c r="B29" s="14">
        <v>89800</v>
      </c>
      <c r="C29" s="14">
        <v>84231.2</v>
      </c>
      <c r="D29" s="16">
        <f t="shared" si="3"/>
        <v>93.798663697104672</v>
      </c>
    </row>
    <row r="30" spans="1:5" s="12" customFormat="1" x14ac:dyDescent="0.25">
      <c r="A30" s="13" t="s">
        <v>34</v>
      </c>
      <c r="B30" s="14">
        <v>20000</v>
      </c>
      <c r="C30" s="14">
        <v>0</v>
      </c>
      <c r="D30" s="16">
        <f t="shared" si="3"/>
        <v>0</v>
      </c>
    </row>
    <row r="31" spans="1:5" x14ac:dyDescent="0.25">
      <c r="A31" s="5" t="s">
        <v>14</v>
      </c>
      <c r="B31" s="15">
        <f>SUM(B21:B30)</f>
        <v>3507234.7800000003</v>
      </c>
      <c r="C31" s="15">
        <f>SUM(C21:C30)</f>
        <v>1113770.3800000001</v>
      </c>
      <c r="D31" s="17">
        <f>C31/B31*100</f>
        <v>31.756367904175498</v>
      </c>
    </row>
    <row r="32" spans="1:5" x14ac:dyDescent="0.25">
      <c r="A32" s="6" t="s">
        <v>15</v>
      </c>
      <c r="B32" s="7">
        <f>B19-B31</f>
        <v>-243734.78000000026</v>
      </c>
      <c r="C32" s="7">
        <f>C19-C31</f>
        <v>21221.619999999879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 t="s">
        <v>30</v>
      </c>
      <c r="B35" s="10"/>
      <c r="C35" s="10" t="s">
        <v>31</v>
      </c>
      <c r="D35" s="10"/>
    </row>
    <row r="36" spans="1:4" x14ac:dyDescent="0.25">
      <c r="A36" s="10"/>
      <c r="B36" s="10"/>
      <c r="C36" s="10"/>
      <c r="D36" s="10"/>
    </row>
    <row r="38" spans="1:4" x14ac:dyDescent="0.25">
      <c r="A38" s="11" t="s">
        <v>28</v>
      </c>
      <c r="B38" s="10"/>
      <c r="C38" s="10"/>
      <c r="D38" s="10"/>
    </row>
    <row r="39" spans="1:4" x14ac:dyDescent="0.25">
      <c r="A39" s="11" t="s">
        <v>26</v>
      </c>
      <c r="B39" s="10"/>
      <c r="C39" s="10"/>
      <c r="D39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XTreme.ws</cp:lastModifiedBy>
  <cp:lastPrinted>2021-03-12T11:44:16Z</cp:lastPrinted>
  <dcterms:created xsi:type="dcterms:W3CDTF">2016-02-08T11:51:34Z</dcterms:created>
  <dcterms:modified xsi:type="dcterms:W3CDTF">2021-05-14T11:50:07Z</dcterms:modified>
</cp:coreProperties>
</file>