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"/>
    </mc:Choice>
  </mc:AlternateContent>
  <bookViews>
    <workbookView xWindow="0" yWindow="0" windowWidth="20490" windowHeight="765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17" i="1" l="1"/>
  <c r="D25" i="1" l="1"/>
  <c r="D26" i="1"/>
  <c r="D16" i="1"/>
  <c r="C19" i="1"/>
  <c r="C31" i="1" l="1"/>
  <c r="D30" i="1"/>
  <c r="B31" i="1"/>
  <c r="D10" i="1" l="1"/>
  <c r="D11" i="1"/>
  <c r="D12" i="1"/>
  <c r="D13" i="1"/>
  <c r="D14" i="1"/>
  <c r="D15" i="1"/>
  <c r="D18" i="1"/>
  <c r="D21" i="1" l="1"/>
  <c r="D23" i="1"/>
  <c r="D24" i="1"/>
  <c r="D27" i="1"/>
  <c r="D28" i="1"/>
  <c r="D29" i="1"/>
  <c r="D22" i="1"/>
  <c r="D31" i="1" l="1"/>
  <c r="D9" i="1"/>
  <c r="B19" i="1"/>
  <c r="D19" i="1" s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<sst xmlns="http://schemas.openxmlformats.org/spreadsheetml/2006/main" count="39" uniqueCount="39">
  <si>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</si>
  <si>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</si>
  <si>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</si>
  <si>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</si>
  <si>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</si>
  <si>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</si>
  <si>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</si>
  <si>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</si>
  <si>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</si>
  <si>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</si>
  <si>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</si>
  <si>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</si>
  <si>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</si>
  <si>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</si>
  <si>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</si>
  <si>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</si>
  <si>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</si>
  <si>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</si>
  <si>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</si>
  <si>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</si>
  <si>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</si>
  <si>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</si>
  <si>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</si>
  <si>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</si>
  <si>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</si>
  <si>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</si>
  <si>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</si>
  <si>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</si>
  <si>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</si>
  <si>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Кульчуровский сельсовет муниципального района Баймакский район РБ</t>
  </si>
  <si>
    <t>Глава сельского поселения</t>
  </si>
  <si>
    <t>Ишмурзин Р.С.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</si>
  <si>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</si>
  <si>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</si>
  <si>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КУЛЬТУРА, КИНЕМАТОГРАФИЯ</t>
  </si>
  <si>
    <t>ДОХОДЫ ОТ КОМПЕНСАЦИИ ЗАТРАТ ГОСУДАРСТВА</t>
  </si>
  <si>
    <t>Коммунальное хозяйство</t>
  </si>
  <si>
    <t>Другие вопросы в области национальной экономики</t>
  </si>
  <si>
    <t>за 11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</si>
</sst>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9" workbookViewId="0">
      <selection activeCell="B34" sqref="B34"/>
    </sheetView>
  </sheetViews>
  <sheetFormatPr defaultRowHeight="15" x14ac:dyDescent="0.25"/>
  <cols>
    <col min="1" max="1" width="45.42578125" customWidth="1"/>
    <col min="2" max="3" width="15.5703125" customWidth="1"/>
    <col min="4" max="4" width="9.140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29</v>
      </c>
      <c r="B3" s="19"/>
      <c r="C3" s="19"/>
      <c r="D3" s="19"/>
      <c r="E3" s="2"/>
    </row>
    <row r="4" spans="1:5" x14ac:dyDescent="0.25">
      <c r="A4" s="18" t="s">
        <v>38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4" t="s">
        <v>8</v>
      </c>
      <c r="B9" s="14">
        <v>687634.78</v>
      </c>
      <c r="C9" s="14">
        <v>531153.94999999995</v>
      </c>
      <c r="D9" s="16">
        <f>C9/B9*100</f>
        <v>77.243613244809978</v>
      </c>
      <c r="E9" s="2"/>
    </row>
    <row r="10" spans="1:5" x14ac:dyDescent="0.25">
      <c r="A10" s="4" t="s">
        <v>17</v>
      </c>
      <c r="B10" s="14">
        <v>43000</v>
      </c>
      <c r="C10" s="14">
        <v>34250.300000000003</v>
      </c>
      <c r="D10" s="16">
        <f t="shared" ref="D10:D18" si="0">C10/B10*100</f>
        <v>79.651860465116286</v>
      </c>
      <c r="E10" s="2"/>
    </row>
    <row r="11" spans="1:5" s="12" customFormat="1" x14ac:dyDescent="0.25">
      <c r="A11" s="4" t="s">
        <v>27</v>
      </c>
      <c r="B11" s="14">
        <v>5000</v>
      </c>
      <c r="C11" s="14">
        <v>8327.3799999999992</v>
      </c>
      <c r="D11" s="16">
        <f t="shared" si="0"/>
        <v>166.54759999999996</v>
      </c>
      <c r="E11" s="2"/>
    </row>
    <row r="12" spans="1:5" s="8" customFormat="1" x14ac:dyDescent="0.25">
      <c r="A12" s="9" t="s">
        <v>16</v>
      </c>
      <c r="B12" s="14">
        <v>101600</v>
      </c>
      <c r="C12" s="14">
        <v>44201.64</v>
      </c>
      <c r="D12" s="16">
        <f t="shared" si="0"/>
        <v>43.505551181102362</v>
      </c>
      <c r="E12" s="2"/>
    </row>
    <row r="13" spans="1:5" x14ac:dyDescent="0.25">
      <c r="A13" s="4" t="s">
        <v>18</v>
      </c>
      <c r="B13" s="14">
        <v>408600</v>
      </c>
      <c r="C13" s="14">
        <v>308383.84999999998</v>
      </c>
      <c r="D13" s="16">
        <f t="shared" si="0"/>
        <v>75.473286833088594</v>
      </c>
      <c r="E13" s="2"/>
    </row>
    <row r="14" spans="1:5" x14ac:dyDescent="0.25">
      <c r="A14" s="4" t="s">
        <v>9</v>
      </c>
      <c r="B14" s="14">
        <v>11000</v>
      </c>
      <c r="C14" s="14">
        <v>0</v>
      </c>
      <c r="D14" s="16">
        <f t="shared" si="0"/>
        <v>0</v>
      </c>
      <c r="E14" s="2"/>
    </row>
    <row r="15" spans="1:5" ht="36.75" customHeight="1" x14ac:dyDescent="0.25">
      <c r="A15" s="4" t="s">
        <v>32</v>
      </c>
      <c r="B15" s="14">
        <v>50000</v>
      </c>
      <c r="C15" s="14"/>
      <c r="D15" s="16">
        <f t="shared" si="0"/>
        <v>0</v>
      </c>
      <c r="E15" s="2"/>
    </row>
    <row r="16" spans="1:5" s="12" customFormat="1" ht="36.75" customHeight="1" x14ac:dyDescent="0.25">
      <c r="A16" s="4" t="s">
        <v>33</v>
      </c>
      <c r="B16" s="14">
        <v>5000</v>
      </c>
      <c r="C16" s="14"/>
      <c r="D16" s="16">
        <f t="shared" ref="D16" si="1">C16/B16*100</f>
        <v>0</v>
      </c>
      <c r="E16" s="2"/>
    </row>
    <row r="17" spans="1:5" s="12" customFormat="1" ht="36.75" customHeight="1" x14ac:dyDescent="0.25">
      <c r="A17" s="4" t="s">
        <v>35</v>
      </c>
      <c r="B17" s="14">
        <v>63434.78</v>
      </c>
      <c r="C17" s="14">
        <v>135990.78</v>
      </c>
      <c r="D17" s="16">
        <f>C17/B17*100</f>
        <v>214.37889435416974</v>
      </c>
      <c r="E17" s="2"/>
    </row>
    <row r="18" spans="1:5" x14ac:dyDescent="0.25">
      <c r="A18" s="4" t="s">
        <v>10</v>
      </c>
      <c r="B18" s="14">
        <v>3800950</v>
      </c>
      <c r="C18" s="14">
        <v>3427204.4</v>
      </c>
      <c r="D18" s="16">
        <f t="shared" si="0"/>
        <v>90.167047711756268</v>
      </c>
      <c r="E18" s="2"/>
    </row>
    <row r="19" spans="1:5" x14ac:dyDescent="0.25">
      <c r="A19" s="3" t="s">
        <v>12</v>
      </c>
      <c r="B19" s="15">
        <f>B9+B18</f>
        <v>4488584.78</v>
      </c>
      <c r="C19" s="15">
        <f>C9+C18</f>
        <v>3958358.3499999996</v>
      </c>
      <c r="D19" s="16">
        <f t="shared" ref="D19" si="2">C19/B19*100</f>
        <v>88.187224793824655</v>
      </c>
      <c r="E19" s="2"/>
    </row>
    <row r="20" spans="1:5" x14ac:dyDescent="0.25">
      <c r="A20" s="25" t="s">
        <v>13</v>
      </c>
      <c r="B20" s="25"/>
      <c r="C20" s="25"/>
      <c r="D20" s="25"/>
      <c r="E20" s="2"/>
    </row>
    <row r="21" spans="1:5" ht="22.5" x14ac:dyDescent="0.25">
      <c r="A21" s="13" t="s">
        <v>19</v>
      </c>
      <c r="B21" s="16">
        <v>782500</v>
      </c>
      <c r="C21" s="14">
        <v>629387.65</v>
      </c>
      <c r="D21" s="16">
        <f>C21/B21*100</f>
        <v>80.432926517571886</v>
      </c>
    </row>
    <row r="22" spans="1:5" ht="33.75" x14ac:dyDescent="0.25">
      <c r="A22" s="13" t="s">
        <v>20</v>
      </c>
      <c r="B22" s="14">
        <v>1786634.78</v>
      </c>
      <c r="C22" s="14">
        <v>1315479.27</v>
      </c>
      <c r="D22" s="16">
        <f>C22/B22*100</f>
        <v>73.628885137901548</v>
      </c>
    </row>
    <row r="23" spans="1:5" x14ac:dyDescent="0.25">
      <c r="A23" s="13" t="s">
        <v>21</v>
      </c>
      <c r="B23" s="14">
        <v>3000</v>
      </c>
      <c r="C23" s="14">
        <v>0</v>
      </c>
      <c r="D23" s="16">
        <f t="shared" ref="D23:D30" si="3">C23/B23*100</f>
        <v>0</v>
      </c>
    </row>
    <row r="24" spans="1:5" x14ac:dyDescent="0.25">
      <c r="A24" s="13" t="s">
        <v>22</v>
      </c>
      <c r="B24" s="14">
        <v>34100</v>
      </c>
      <c r="C24" s="14">
        <v>22778.37</v>
      </c>
      <c r="D24" s="16">
        <f t="shared" si="3"/>
        <v>66.79873900293255</v>
      </c>
    </row>
    <row r="25" spans="1:5" s="12" customFormat="1" x14ac:dyDescent="0.25">
      <c r="A25" s="13" t="s">
        <v>23</v>
      </c>
      <c r="B25" s="14">
        <v>941050</v>
      </c>
      <c r="C25" s="14">
        <v>856918.44</v>
      </c>
      <c r="D25" s="16">
        <f t="shared" ref="D25" si="4">C25/B25*100</f>
        <v>91.059820413368044</v>
      </c>
    </row>
    <row r="26" spans="1:5" s="12" customFormat="1" x14ac:dyDescent="0.25">
      <c r="A26" s="13" t="s">
        <v>37</v>
      </c>
      <c r="B26" s="14">
        <v>30000</v>
      </c>
      <c r="C26" s="14">
        <v>3400</v>
      </c>
      <c r="D26" s="16">
        <f t="shared" si="3"/>
        <v>11.333333333333332</v>
      </c>
    </row>
    <row r="27" spans="1:5" x14ac:dyDescent="0.25">
      <c r="A27" s="13" t="s">
        <v>36</v>
      </c>
      <c r="B27" s="14">
        <v>39700</v>
      </c>
      <c r="C27" s="14">
        <v>39700</v>
      </c>
      <c r="D27" s="16">
        <f t="shared" si="3"/>
        <v>100</v>
      </c>
    </row>
    <row r="28" spans="1:5" x14ac:dyDescent="0.25">
      <c r="A28" s="13" t="s">
        <v>24</v>
      </c>
      <c r="B28" s="14">
        <v>762100</v>
      </c>
      <c r="C28" s="14">
        <v>548257.76</v>
      </c>
      <c r="D28" s="16">
        <f t="shared" si="3"/>
        <v>71.940396273454937</v>
      </c>
    </row>
    <row r="29" spans="1:5" x14ac:dyDescent="0.25">
      <c r="A29" s="13" t="s">
        <v>25</v>
      </c>
      <c r="B29" s="14">
        <v>269800</v>
      </c>
      <c r="C29" s="14">
        <v>85345.2</v>
      </c>
      <c r="D29" s="16">
        <f t="shared" si="3"/>
        <v>31.632765011119346</v>
      </c>
    </row>
    <row r="30" spans="1:5" s="12" customFormat="1" x14ac:dyDescent="0.25">
      <c r="A30" s="13" t="s">
        <v>34</v>
      </c>
      <c r="B30" s="14">
        <v>20000</v>
      </c>
      <c r="C30" s="14">
        <v>2400</v>
      </c>
      <c r="D30" s="16">
        <f t="shared" si="3"/>
        <v>12</v>
      </c>
    </row>
    <row r="31" spans="1:5" x14ac:dyDescent="0.25">
      <c r="A31" s="5" t="s">
        <v>14</v>
      </c>
      <c r="B31" s="15">
        <f>SUM(B21:B30)</f>
        <v>4668884.78</v>
      </c>
      <c r="C31" s="15">
        <f>SUM(C21:C30)</f>
        <v>3503666.6900000004</v>
      </c>
      <c r="D31" s="17">
        <f>C31/B31*100</f>
        <v>75.042903286210461</v>
      </c>
    </row>
    <row r="32" spans="1:5" x14ac:dyDescent="0.25">
      <c r="A32" s="6" t="s">
        <v>15</v>
      </c>
      <c r="B32" s="7">
        <f>B19-B31</f>
        <v>-180300</v>
      </c>
      <c r="C32" s="7">
        <f>C19-C31</f>
        <v>454691.65999999922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 t="s">
        <v>30</v>
      </c>
      <c r="B35" s="10"/>
      <c r="C35" s="10" t="s">
        <v>31</v>
      </c>
      <c r="D35" s="10"/>
    </row>
    <row r="36" spans="1:4" x14ac:dyDescent="0.25">
      <c r="A36" s="10"/>
      <c r="B36" s="10"/>
      <c r="C36" s="10"/>
      <c r="D36" s="10"/>
    </row>
    <row r="38" spans="1:4" x14ac:dyDescent="0.25">
      <c r="A38" s="11" t="s">
        <v>28</v>
      </c>
      <c r="B38" s="10"/>
      <c r="C38" s="10"/>
      <c r="D38" s="10"/>
    </row>
    <row r="39" spans="1:4" x14ac:dyDescent="0.25">
      <c r="A39" s="11" t="s">
        <v>26</v>
      </c>
      <c r="B39" s="10"/>
      <c r="C39" s="10"/>
      <c r="D39" s="10"/>
    </row>
  </sheetData>
  <mergeCells count="8">
    <mergeCell ref="A5:D5"/>
    <mergeCell ref="A6:D6"/>
    <mergeCell ref="A8:D8"/>
    <mergeCell ref="A20:D20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2021-06-15T05:35:37Z</cp:lastPrinted>
  <dcterms:created xsi:type="dcterms:W3CDTF">2016-02-08T11:51:34Z</dcterms:created>
  <dcterms:modified xsi:type="dcterms:W3CDTF">2021-12-15T09:44:38Z</dcterms:modified>
</cp:coreProperties>
</file>