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2075" windowHeight="520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1" i="1" l="1"/>
  <c r="D17" i="1" l="1"/>
  <c r="D25" i="1" l="1"/>
  <c r="D26" i="1"/>
  <c r="C19" i="1"/>
  <c r="C31" i="1" l="1"/>
  <c r="D30" i="1"/>
  <c r="D10" i="1" l="1"/>
  <c r="D11" i="1"/>
  <c r="D12" i="1"/>
  <c r="D13" i="1"/>
  <c r="D14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<sst xmlns="http://schemas.openxmlformats.org/spreadsheetml/2006/main" count="39" uniqueCount="39">
  <si>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</si>
  <si>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</si>
  <si>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</si>
  <si>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</si>
  <si>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</si>
  <si>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</si>
  <si>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</si>
  <si>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</si>
  <si>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</si>
  <si>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</si>
  <si>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</si>
  <si>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</si>
  <si>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</si>
  <si>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</si>
  <si>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</si>
  <si>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</si>
  <si>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</si>
  <si>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</si>
  <si>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</si>
  <si>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</si>
  <si>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</si>
  <si>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</si>
  <si>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</si>
  <si>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</si>
  <si>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</si>
  <si>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</si>
  <si>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</si>
  <si>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</si>
  <si>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</si>
  <si>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</si>
  <si>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</si>
  <si>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</si>
  <si>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</si>
  <si>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</si>
  <si>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</si>
  <si>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</si>
  <si>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</si>
  <si>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</si>
  <si>
    <t>за 12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</si>
</sst>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D31" sqref="D31"/>
    </sheetView>
  </sheetViews>
  <sheetFormatPr defaultRowHeight="15" x14ac:dyDescent="0.25"/>
  <cols>
    <col min="1" max="1" width="45.42578125" customWidth="1"/>
    <col min="2" max="3" width="15.5703125" customWidth="1"/>
    <col min="4" max="4" width="9.140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687634.78</v>
      </c>
      <c r="C9" s="14">
        <v>687546.89</v>
      </c>
      <c r="D9" s="16">
        <f>C9/B9*100</f>
        <v>99.98721850573061</v>
      </c>
      <c r="E9" s="2"/>
    </row>
    <row r="10" spans="1:5" x14ac:dyDescent="0.25">
      <c r="A10" s="4" t="s">
        <v>17</v>
      </c>
      <c r="B10" s="14">
        <v>43000</v>
      </c>
      <c r="C10" s="14">
        <v>43526.59</v>
      </c>
      <c r="D10" s="16">
        <f t="shared" ref="D10:D18" si="0">C10/B10*100</f>
        <v>101.22462790697672</v>
      </c>
      <c r="E10" s="2"/>
    </row>
    <row r="11" spans="1:5" s="12" customFormat="1" x14ac:dyDescent="0.25">
      <c r="A11" s="4" t="s">
        <v>27</v>
      </c>
      <c r="B11" s="14">
        <v>9700</v>
      </c>
      <c r="C11" s="14">
        <v>9713.3799999999992</v>
      </c>
      <c r="D11" s="16">
        <f t="shared" si="0"/>
        <v>100.13793814432989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67561.679999999993</v>
      </c>
      <c r="D12" s="16">
        <f t="shared" si="0"/>
        <v>66.497716535433057</v>
      </c>
      <c r="E12" s="2"/>
    </row>
    <row r="13" spans="1:5" x14ac:dyDescent="0.25">
      <c r="A13" s="4" t="s">
        <v>18</v>
      </c>
      <c r="B13" s="14">
        <v>408600</v>
      </c>
      <c r="C13" s="14">
        <v>379556.53</v>
      </c>
      <c r="D13" s="16">
        <f t="shared" si="0"/>
        <v>92.891955457660316</v>
      </c>
      <c r="E13" s="2"/>
    </row>
    <row r="14" spans="1:5" x14ac:dyDescent="0.25">
      <c r="A14" s="4" t="s">
        <v>9</v>
      </c>
      <c r="B14" s="14">
        <v>14200</v>
      </c>
      <c r="C14" s="14">
        <v>14200</v>
      </c>
      <c r="D14" s="16">
        <f t="shared" si="0"/>
        <v>100</v>
      </c>
      <c r="E14" s="2"/>
    </row>
    <row r="15" spans="1:5" ht="36.75" customHeight="1" x14ac:dyDescent="0.25">
      <c r="A15" s="4" t="s">
        <v>32</v>
      </c>
      <c r="B15" s="14">
        <v>41600</v>
      </c>
      <c r="C15" s="14"/>
      <c r="D15" s="16"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v>0</v>
      </c>
      <c r="E16" s="2"/>
    </row>
    <row r="17" spans="1:5" s="12" customFormat="1" ht="36.75" customHeight="1" x14ac:dyDescent="0.25">
      <c r="A17" s="4" t="s">
        <v>35</v>
      </c>
      <c r="B17" s="14">
        <v>63434.78</v>
      </c>
      <c r="C17" s="14">
        <v>172988.71</v>
      </c>
      <c r="D17" s="16">
        <f>C17/B17*100</f>
        <v>272.70325521740597</v>
      </c>
      <c r="E17" s="2"/>
    </row>
    <row r="18" spans="1:5" x14ac:dyDescent="0.25">
      <c r="A18" s="4" t="s">
        <v>10</v>
      </c>
      <c r="B18" s="14">
        <v>3800950</v>
      </c>
      <c r="C18" s="14">
        <v>3799704.4</v>
      </c>
      <c r="D18" s="16">
        <f t="shared" si="0"/>
        <v>99.96722924532024</v>
      </c>
      <c r="E18" s="2"/>
    </row>
    <row r="19" spans="1:5" x14ac:dyDescent="0.25">
      <c r="A19" s="3" t="s">
        <v>12</v>
      </c>
      <c r="B19" s="15">
        <f>B9+B18</f>
        <v>4488584.78</v>
      </c>
      <c r="C19" s="15">
        <f>C9+C18</f>
        <v>4487251.29</v>
      </c>
      <c r="D19" s="16">
        <f t="shared" ref="D19" si="1">C19/B19*100</f>
        <v>99.970291526943143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955457.02</v>
      </c>
      <c r="C21" s="14">
        <v>955454.76</v>
      </c>
      <c r="D21" s="16">
        <f>C21/B21*100</f>
        <v>99.999763463980827</v>
      </c>
    </row>
    <row r="22" spans="1:5" ht="33.75" x14ac:dyDescent="0.25">
      <c r="A22" s="13" t="s">
        <v>20</v>
      </c>
      <c r="B22" s="14">
        <v>1613677.76</v>
      </c>
      <c r="C22" s="14">
        <v>1515078.18</v>
      </c>
      <c r="D22" s="16">
        <f>C22/B22*100</f>
        <v>93.889760245564759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2">C23/B23*100</f>
        <v>0</v>
      </c>
    </row>
    <row r="24" spans="1:5" x14ac:dyDescent="0.25">
      <c r="A24" s="13" t="s">
        <v>22</v>
      </c>
      <c r="B24" s="14">
        <v>34100</v>
      </c>
      <c r="C24" s="14">
        <v>34100</v>
      </c>
      <c r="D24" s="16">
        <f t="shared" si="2"/>
        <v>100</v>
      </c>
    </row>
    <row r="25" spans="1:5" s="12" customFormat="1" x14ac:dyDescent="0.25">
      <c r="A25" s="13" t="s">
        <v>23</v>
      </c>
      <c r="B25" s="14">
        <v>941050</v>
      </c>
      <c r="C25" s="14">
        <v>939804.8</v>
      </c>
      <c r="D25" s="16">
        <f t="shared" ref="D25" si="3">C25/B25*100</f>
        <v>99.867679719462316</v>
      </c>
    </row>
    <row r="26" spans="1:5" s="12" customFormat="1" x14ac:dyDescent="0.25">
      <c r="A26" s="13" t="s">
        <v>37</v>
      </c>
      <c r="B26" s="14">
        <v>30000</v>
      </c>
      <c r="C26" s="14">
        <v>3400</v>
      </c>
      <c r="D26" s="16">
        <f t="shared" si="2"/>
        <v>11.333333333333332</v>
      </c>
    </row>
    <row r="27" spans="1:5" x14ac:dyDescent="0.25">
      <c r="A27" s="13" t="s">
        <v>36</v>
      </c>
      <c r="B27" s="14">
        <v>39700</v>
      </c>
      <c r="C27" s="14">
        <v>39700</v>
      </c>
      <c r="D27" s="16">
        <f t="shared" si="2"/>
        <v>100</v>
      </c>
    </row>
    <row r="28" spans="1:5" x14ac:dyDescent="0.25">
      <c r="A28" s="13" t="s">
        <v>24</v>
      </c>
      <c r="B28" s="14">
        <v>762100</v>
      </c>
      <c r="C28" s="14">
        <v>762100</v>
      </c>
      <c r="D28" s="16">
        <f t="shared" si="2"/>
        <v>100</v>
      </c>
    </row>
    <row r="29" spans="1:5" x14ac:dyDescent="0.25">
      <c r="A29" s="13" t="s">
        <v>25</v>
      </c>
      <c r="B29" s="14">
        <v>269800</v>
      </c>
      <c r="C29" s="14">
        <v>265345.2</v>
      </c>
      <c r="D29" s="16">
        <f t="shared" si="2"/>
        <v>98.348851000741291</v>
      </c>
    </row>
    <row r="30" spans="1:5" s="12" customFormat="1" x14ac:dyDescent="0.25">
      <c r="A30" s="13" t="s">
        <v>34</v>
      </c>
      <c r="B30" s="14">
        <v>20000</v>
      </c>
      <c r="C30" s="14">
        <v>20000</v>
      </c>
      <c r="D30" s="16">
        <f t="shared" si="2"/>
        <v>100</v>
      </c>
    </row>
    <row r="31" spans="1:5" x14ac:dyDescent="0.25">
      <c r="A31" s="5" t="s">
        <v>14</v>
      </c>
      <c r="B31" s="15">
        <f>SUM(B21:B30)</f>
        <v>4668884.78</v>
      </c>
      <c r="C31" s="15">
        <f>SUM(C21:C30)</f>
        <v>4534982.9400000004</v>
      </c>
      <c r="D31" s="17">
        <f>C31/B31*100</f>
        <v>97.132038028147704</v>
      </c>
    </row>
    <row r="32" spans="1:5" x14ac:dyDescent="0.25">
      <c r="A32" s="6" t="s">
        <v>15</v>
      </c>
      <c r="B32" s="7">
        <f>B19-B31</f>
        <v>-180300</v>
      </c>
      <c r="C32" s="7">
        <f>C19-C31</f>
        <v>-47731.650000000373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2021-06-15T05:35:37Z</cp:lastPrinted>
  <dcterms:created xsi:type="dcterms:W3CDTF">2016-02-08T11:51:34Z</dcterms:created>
  <dcterms:modified xsi:type="dcterms:W3CDTF">2022-01-17T16:12:56Z</dcterms:modified>
</cp:coreProperties>
</file>