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апрель" sheetId="1" r:id="rId1"/>
  </sheets>
  <calcPr calcId="144525"/>
</workbook>
</file>

<file path=xl/sharedStrings.xml><?xml version="1.0" encoding="utf-8"?>
<sst xmlns="http://schemas.openxmlformats.org/spreadsheetml/2006/main" count="41" uniqueCount="41">
  <si>
    <t xml:space="preserve"> Месячный отчет</t>
  </si>
  <si>
    <t xml:space="preserve"> об исполнении бюджета</t>
  </si>
  <si>
    <t>Бюджет сельского поселения Кульчуровский сельсовет муниципального района Баймакский район РБ</t>
  </si>
  <si>
    <t>на 1 июня 2023 года</t>
  </si>
  <si>
    <t/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</si>
  <si>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</si>
  <si>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</si>
  <si>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</si>
  <si>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</si>
  <si>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</si>
  <si>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ДОХОДЫ</t>
  </si>
  <si>
    <t>НАЛОГОВЫЕ И НЕНАЛОГОВЫЕ ДОХОДЫ</t>
  </si>
  <si>
    <t>НДФЛ</t>
  </si>
  <si>
    <t>ЕДИНЫЙ СЕЛЬСКОХОЗЯЙСТВЕННЫЙ НАЛОГ</t>
  </si>
  <si>
    <t>НАЛОГИ НА ИМУЩЕСТВО ФИЗ.ЛИЦ.</t>
  </si>
  <si>
    <t>ЗЕМЕЛЬНЫЙ НАЛОГ С ФИЗ.ЛИЦ</t>
  </si>
  <si>
    <t>ГОСУДАРСТВЕННАЯ ПОШЛИНА</t>
  </si>
  <si>
    <t>ДОХОДЫ ОТ ПРОДАЖИ НЕМАТЕРИАЛЬНЫХ АКТИВОВ</t>
  </si>
  <si>
    <t>ШТРАФЫ, ВОЗМЕЩЕНИЕ УЩЕРБА</t>
  </si>
  <si>
    <t>ПРОЧИЕ НЕНАЛОГОВЫЕ ДОХОДЫ (в т.ч. инциативные платежи)</t>
  </si>
  <si>
    <t>БЕЗВОЗМЕЗДНЫЕ ПОСТУПЛЕНИЯ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</si>
  <si>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</si>
  <si>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</si>
  <si>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</si>
  <si>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ИТОГО ДОХОДЫ</t>
  </si>
  <si>
    <t>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</si>
  <si>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</si>
  <si>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</si>
  <si>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</si>
  <si>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</si>
  <si>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</si>
  <si>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Другие вопросы национальной экономики</t>
  </si>
  <si>
    <t>Коммунальное хозяйство</t>
  </si>
  <si>
    <t>Благоустройство</t>
  </si>
  <si>
    <t>КУЛЬТУРА, КИНЕМАТОГРАФИЯ</t>
  </si>
  <si>
    <t>ИТОГО РАСХОДЫ</t>
  </si>
  <si>
    <t>ДЕФИЦИТ/ПРОФИЦИТ</t>
  </si>
  <si>
    <t xml:space="preserve">Глава сельского поселения </t>
  </si>
  <si>
    <t>Ишмурзин Р.С.</t>
  </si>
  <si>
    <t>Исп. Асылбаева Г.С.</t>
  </si>
  <si>
    <t>8(34751) 2-26-18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</si>
</sst>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#\ ##0.00"/>
    <numFmt numFmtId="180" formatCode="_-* #\.##0_-;\-* #\.##0_-;_-* &quot;-&quot;_-;_-@_-"/>
    <numFmt numFmtId="181" formatCode="0.00;[Red]0.00"/>
  </numFmts>
  <fonts count="25">
    <font>
      <sz val="11"/>
      <color theme="1"/>
      <name val="Calibri"/>
      <charset val="204"/>
      <scheme val="minor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  <font>
      <b/>
      <sz val="11"/>
      <color theme="1"/>
      <name val="Calibri"/>
      <charset val="204"/>
      <scheme val="minor"/>
    </font>
    <font>
      <sz val="9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6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24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6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0" fontId="11" fillId="22" borderId="6" applyNumberFormat="0" applyAlignment="0" applyProtection="0">
      <alignment vertical="center"/>
    </xf>
    <xf numFmtId="0" fontId="22" fillId="24" borderId="5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26">
    <xf numFmtId="0" fontId="0" fillId="0" borderId="0" xfId="0"/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49" fontId="1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79" fontId="2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top" wrapText="1"/>
    </xf>
    <xf numFmtId="179" fontId="2" fillId="0" borderId="1" xfId="0" applyNumberFormat="1" applyFont="1" applyFill="1" applyBorder="1" applyAlignment="1">
      <alignment horizontal="right" vertical="center" shrinkToFit="1"/>
    </xf>
    <xf numFmtId="179" fontId="1" fillId="2" borderId="1" xfId="0" applyNumberFormat="1" applyFont="1" applyFill="1" applyBorder="1" applyAlignment="1">
      <alignment horizontal="right" vertical="center" shrinkToFit="1"/>
    </xf>
    <xf numFmtId="2" fontId="1" fillId="0" borderId="1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/>
    </xf>
    <xf numFmtId="181" fontId="2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/>
    <xf numFmtId="179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0" xfId="0" applyFill="1" applyBorder="1"/>
    <xf numFmtId="0" fontId="4" fillId="0" borderId="0" xfId="0" applyFont="1"/>
    <xf numFmtId="0" fontId="2" fillId="0" borderId="1" xfId="0" applyFont="1" applyBorder="1" applyAlignment="1" quotePrefix="1">
      <alignment horizontal="left" vertical="top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abSelected="1" zoomScale="130" zoomScaleNormal="130" topLeftCell="A17" workbookViewId="0">
      <selection activeCell="B32" sqref="B32"/>
    </sheetView>
  </sheetViews>
  <sheetFormatPr defaultColWidth="9" defaultRowHeight="15" outlineLevelCol="4"/>
  <cols>
    <col min="1" max="1" width="45.4285714285714" customWidth="1"/>
    <col min="2" max="3" width="15.5714285714286" customWidth="1"/>
    <col min="4" max="4" width="9.28571428571429" customWidth="1"/>
  </cols>
  <sheetData>
    <row r="1" spans="1:5">
      <c r="A1" s="1" t="s">
        <v>0</v>
      </c>
      <c r="B1" s="2"/>
      <c r="C1" s="2"/>
      <c r="D1" s="2"/>
      <c r="E1" s="3"/>
    </row>
    <row r="2" spans="1:5">
      <c r="A2" s="1" t="s">
        <v>1</v>
      </c>
      <c r="B2" s="2"/>
      <c r="C2" s="2"/>
      <c r="D2" s="2"/>
      <c r="E2" s="3"/>
    </row>
    <row r="3" spans="1:5">
      <c r="A3" s="1" t="s">
        <v>2</v>
      </c>
      <c r="B3" s="2"/>
      <c r="C3" s="2"/>
      <c r="D3" s="2"/>
      <c r="E3" s="3"/>
    </row>
    <row r="4" spans="1:5">
      <c r="A4" s="1" t="s">
        <v>3</v>
      </c>
      <c r="B4" s="2"/>
      <c r="C4" s="2"/>
      <c r="D4" s="2"/>
      <c r="E4" s="3"/>
    </row>
    <row r="5" spans="1:5">
      <c r="A5" s="1" t="s">
        <v>4</v>
      </c>
      <c r="B5" s="2"/>
      <c r="C5" s="2"/>
      <c r="D5" s="2"/>
      <c r="E5" s="3"/>
    </row>
    <row r="6" spans="1:5">
      <c r="A6" s="4" t="s">
        <v>5</v>
      </c>
      <c r="B6" s="5"/>
      <c r="C6" s="5"/>
      <c r="D6" s="5"/>
      <c r="E6" s="3"/>
    </row>
    <row r="7" ht="30" customHeight="1" spans="1:5">
      <c r="A7" s="6" t="s">
        <v>6</v>
      </c>
      <c r="B7" s="6" t="s">
        <v>7</v>
      </c>
      <c r="C7" s="6" t="s">
        <v>8</v>
      </c>
      <c r="D7" s="6" t="s">
        <v>9</v>
      </c>
      <c r="E7" s="3"/>
    </row>
    <row r="8" ht="15.75" customHeight="1" spans="1:5">
      <c r="A8" s="7" t="s">
        <v>10</v>
      </c>
      <c r="B8" s="8"/>
      <c r="C8" s="8"/>
      <c r="D8" s="9"/>
      <c r="E8" s="3"/>
    </row>
    <row r="9" spans="1:5">
      <c r="A9" s="10" t="s">
        <v>11</v>
      </c>
      <c r="B9" s="11">
        <v>565800</v>
      </c>
      <c r="C9" s="11">
        <f>SUM(C10:C13)</f>
        <v>62741.7</v>
      </c>
      <c r="D9" s="12">
        <f>C9/B9*100</f>
        <v>11.0890243902439</v>
      </c>
      <c r="E9" s="3"/>
    </row>
    <row r="10" spans="1:5">
      <c r="A10" s="13" t="s">
        <v>12</v>
      </c>
      <c r="B10" s="11">
        <v>53800</v>
      </c>
      <c r="C10" s="11">
        <v>18170.61</v>
      </c>
      <c r="D10" s="12">
        <f t="shared" ref="D10:D22" si="0">C10/B10*100</f>
        <v>33.7743680297398</v>
      </c>
      <c r="E10" s="3"/>
    </row>
    <row r="11" customFormat="1" spans="1:5">
      <c r="A11" s="13" t="s">
        <v>13</v>
      </c>
      <c r="B11" s="14">
        <v>0</v>
      </c>
      <c r="C11" s="14">
        <v>6609.3</v>
      </c>
      <c r="D11" s="12">
        <v>0</v>
      </c>
      <c r="E11" s="3"/>
    </row>
    <row r="12" customFormat="1" spans="1:5">
      <c r="A12" s="26" t="s">
        <v>14</v>
      </c>
      <c r="B12" s="11">
        <v>43500</v>
      </c>
      <c r="C12" s="11">
        <v>-4464.75</v>
      </c>
      <c r="D12" s="12">
        <f t="shared" si="0"/>
        <v>-10.2637931034483</v>
      </c>
      <c r="E12" s="3"/>
    </row>
    <row r="13" customFormat="1" spans="1:5">
      <c r="A13" s="26" t="s">
        <v>15</v>
      </c>
      <c r="B13" s="11">
        <v>468500</v>
      </c>
      <c r="C13" s="11">
        <v>42426.54</v>
      </c>
      <c r="D13" s="12">
        <f t="shared" si="0"/>
        <v>9.0558249733191</v>
      </c>
      <c r="E13" s="3"/>
    </row>
    <row r="14" spans="1:5">
      <c r="A14" s="13" t="s">
        <v>16</v>
      </c>
      <c r="B14" s="11">
        <v>10000</v>
      </c>
      <c r="C14" s="11">
        <v>10500</v>
      </c>
      <c r="D14" s="12">
        <f t="shared" si="0"/>
        <v>105</v>
      </c>
      <c r="E14" s="3"/>
    </row>
    <row r="15" ht="36.75" customHeight="1" spans="1:5">
      <c r="A15" s="13" t="s">
        <v>17</v>
      </c>
      <c r="B15" s="11">
        <v>153400</v>
      </c>
      <c r="C15" s="11">
        <v>5749.08</v>
      </c>
      <c r="D15" s="12">
        <v>0</v>
      </c>
      <c r="E15" s="3"/>
    </row>
    <row r="16" customFormat="1" ht="36.75" customHeight="1" spans="1:5">
      <c r="A16" s="13" t="s">
        <v>18</v>
      </c>
      <c r="B16" s="11">
        <v>0</v>
      </c>
      <c r="C16" s="14">
        <v>0</v>
      </c>
      <c r="D16" s="12">
        <v>0</v>
      </c>
      <c r="E16" s="3"/>
    </row>
    <row r="17" customFormat="1" ht="36.75" customHeight="1" spans="1:5">
      <c r="A17" s="13" t="s">
        <v>19</v>
      </c>
      <c r="B17" s="11">
        <v>10000</v>
      </c>
      <c r="C17" s="11">
        <v>0</v>
      </c>
      <c r="D17" s="12">
        <f t="shared" si="0"/>
        <v>0</v>
      </c>
      <c r="E17" s="3"/>
    </row>
    <row r="18" spans="1:5">
      <c r="A18" s="10" t="s">
        <v>20</v>
      </c>
      <c r="B18" s="11">
        <v>3391470</v>
      </c>
      <c r="C18" s="11">
        <v>1726730</v>
      </c>
      <c r="D18" s="12">
        <f t="shared" si="0"/>
        <v>50.9139104871929</v>
      </c>
      <c r="E18" s="3"/>
    </row>
    <row r="19" customFormat="1" spans="1:5">
      <c r="A19" s="13" t="s">
        <v>21</v>
      </c>
      <c r="B19" s="11">
        <v>2269300</v>
      </c>
      <c r="C19" s="11">
        <v>848040</v>
      </c>
      <c r="D19" s="12">
        <f t="shared" si="0"/>
        <v>37.3701141321112</v>
      </c>
      <c r="E19" s="3"/>
    </row>
    <row r="20" customFormat="1" spans="1:5">
      <c r="A20" s="13" t="s">
        <v>22</v>
      </c>
      <c r="B20" s="11">
        <v>37200</v>
      </c>
      <c r="C20" s="11">
        <v>18600</v>
      </c>
      <c r="D20" s="12">
        <f t="shared" si="0"/>
        <v>50</v>
      </c>
      <c r="E20" s="3"/>
    </row>
    <row r="21" customFormat="1" spans="1:5">
      <c r="A21" s="13" t="s">
        <v>23</v>
      </c>
      <c r="B21" s="11">
        <v>1084970</v>
      </c>
      <c r="C21" s="11">
        <v>860090</v>
      </c>
      <c r="D21" s="12">
        <f t="shared" si="0"/>
        <v>79.2731596265335</v>
      </c>
      <c r="E21" s="3"/>
    </row>
    <row r="22" spans="1:5">
      <c r="A22" s="6" t="s">
        <v>24</v>
      </c>
      <c r="B22" s="15">
        <f>B10+B11+B12+B13+B14+B17+B18+B15</f>
        <v>4130670</v>
      </c>
      <c r="C22" s="15">
        <f>C10+C12+C13+C11+C14+C15+C16+C17+C18</f>
        <v>1805720.78</v>
      </c>
      <c r="D22" s="16">
        <f t="shared" si="0"/>
        <v>43.7149610111677</v>
      </c>
      <c r="E22" s="3"/>
    </row>
    <row r="23" spans="1:5">
      <c r="A23" s="17" t="s">
        <v>25</v>
      </c>
      <c r="B23" s="17"/>
      <c r="C23" s="17"/>
      <c r="D23" s="17"/>
      <c r="E23" s="3"/>
    </row>
    <row r="24" ht="22.5" spans="1:4">
      <c r="A24" s="26" t="s">
        <v>26</v>
      </c>
      <c r="B24" s="12">
        <v>984198</v>
      </c>
      <c r="C24" s="11">
        <v>330215.36</v>
      </c>
      <c r="D24" s="12">
        <f>C24/B24*100</f>
        <v>33.5517202839266</v>
      </c>
    </row>
    <row r="25" ht="33.75" spans="1:4">
      <c r="A25" s="26" t="s">
        <v>27</v>
      </c>
      <c r="B25" s="11">
        <v>1787302</v>
      </c>
      <c r="C25" s="11">
        <v>689336.35</v>
      </c>
      <c r="D25" s="12">
        <f>C25/B25*100</f>
        <v>38.5685435365708</v>
      </c>
    </row>
    <row r="26" spans="1:4">
      <c r="A26" s="26" t="s">
        <v>28</v>
      </c>
      <c r="B26" s="11">
        <v>3000</v>
      </c>
      <c r="C26" s="11">
        <v>0</v>
      </c>
      <c r="D26" s="12">
        <v>0</v>
      </c>
    </row>
    <row r="27" spans="1:4">
      <c r="A27" s="26" t="s">
        <v>29</v>
      </c>
      <c r="B27" s="11">
        <v>37200</v>
      </c>
      <c r="C27" s="11">
        <v>6333.07</v>
      </c>
      <c r="D27" s="12">
        <f t="shared" ref="D27:D31" si="1">C27/B27*100</f>
        <v>17.0243817204301</v>
      </c>
    </row>
    <row r="28" spans="1:4">
      <c r="A28" s="26" t="s">
        <v>30</v>
      </c>
      <c r="B28" s="11">
        <v>642870</v>
      </c>
      <c r="C28" s="11">
        <v>112500</v>
      </c>
      <c r="D28" s="12">
        <f t="shared" si="1"/>
        <v>17.4996500069999</v>
      </c>
    </row>
    <row r="29" customFormat="1" spans="1:4">
      <c r="A29" s="26" t="s">
        <v>31</v>
      </c>
      <c r="B29" s="14">
        <v>0</v>
      </c>
      <c r="C29" s="14">
        <v>0</v>
      </c>
      <c r="D29" s="12">
        <v>0</v>
      </c>
    </row>
    <row r="30" customFormat="1" spans="1:4">
      <c r="A30" s="26" t="s">
        <v>32</v>
      </c>
      <c r="B30" s="14">
        <v>0</v>
      </c>
      <c r="C30" s="18">
        <v>0</v>
      </c>
      <c r="D30" s="12">
        <v>0</v>
      </c>
    </row>
    <row r="31" spans="1:4">
      <c r="A31" s="26" t="s">
        <v>33</v>
      </c>
      <c r="B31" s="14">
        <v>676100</v>
      </c>
      <c r="C31" s="14">
        <v>3516.13</v>
      </c>
      <c r="D31" s="12">
        <f t="shared" si="1"/>
        <v>0.520060641916876</v>
      </c>
    </row>
    <row r="32" spans="1:4">
      <c r="A32" s="26" t="s">
        <v>34</v>
      </c>
      <c r="B32" s="14">
        <v>0</v>
      </c>
      <c r="C32" s="11">
        <v>0</v>
      </c>
      <c r="D32" s="12">
        <v>0</v>
      </c>
    </row>
    <row r="33" spans="1:4">
      <c r="A33" s="19" t="s">
        <v>35</v>
      </c>
      <c r="B33" s="20">
        <f>SUM(B24:B32)</f>
        <v>4130670</v>
      </c>
      <c r="C33" s="20">
        <f>SUM(C24:C32)</f>
        <v>1141900.91</v>
      </c>
      <c r="D33" s="16">
        <f>C33/B33*100</f>
        <v>27.644447753028</v>
      </c>
    </row>
    <row r="34" spans="1:4">
      <c r="A34" s="21" t="s">
        <v>36</v>
      </c>
      <c r="B34" s="22">
        <f>B22-B33</f>
        <v>0</v>
      </c>
      <c r="C34" s="22">
        <f>C22-C33</f>
        <v>663819.87</v>
      </c>
      <c r="D34" s="23"/>
    </row>
    <row r="37" spans="1:3">
      <c r="A37" t="s">
        <v>37</v>
      </c>
      <c r="C37" t="s">
        <v>38</v>
      </c>
    </row>
    <row r="38" spans="1:1">
      <c r="A38" s="24"/>
    </row>
    <row r="39" customFormat="1" spans="1:1">
      <c r="A39" s="24"/>
    </row>
    <row r="40" spans="1:1">
      <c r="A40" s="25" t="s">
        <v>39</v>
      </c>
    </row>
    <row r="41" spans="1:1">
      <c r="A41" s="25" t="s">
        <v>40</v>
      </c>
    </row>
  </sheetData>
  <mergeCells count="8">
    <mergeCell ref="A1:D1"/>
    <mergeCell ref="A2:D2"/>
    <mergeCell ref="A3:D3"/>
    <mergeCell ref="A4:D4"/>
    <mergeCell ref="A5:D5"/>
    <mergeCell ref="A6:D6"/>
    <mergeCell ref="A8:D8"/>
    <mergeCell ref="A23:D23"/>
  </mergeCells>
  <pageMargins left="0.708661417322835" right="0.708661417322835" top="0.551181102362205" bottom="0.551181102362205" header="0.31496062992126" footer="0.31496062992126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апрель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dcterms:created xsi:type="dcterms:W3CDTF">2016-02-08T11:51:00Z</dcterms:created>
  <cp:lastPrinted>2022-11-14T10:12:00Z</cp:lastPrinted>
  <dcterms:modified xsi:type="dcterms:W3CDTF">2023-06-13T08:07:32Z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8670CC3CAE1F4005B6159666D57267DF</vt:lpwstr>
  </property>
  <property fmtid="{D5CDD505-2E9C-101B-9397-08002B2CF9AE}" pid="3" name="KSOProductBuildVer">
    <vt:lpwstr>1049-11.2.0.11537</vt:lpwstr>
  </property>
</Properties>
</file>